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etti\Downloads\"/>
    </mc:Choice>
  </mc:AlternateContent>
  <xr:revisionPtr revIDLastSave="0" documentId="13_ncr:1_{70998FCA-CFA8-4EF4-8600-4BA0F3C93D2D}" xr6:coauthVersionLast="47" xr6:coauthVersionMax="47" xr10:uidLastSave="{00000000-0000-0000-0000-000000000000}"/>
  <bookViews>
    <workbookView xWindow="2928" yWindow="2928" windowWidth="17280" windowHeight="9960" xr2:uid="{00000000-000D-0000-FFFF-FFFF00000000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" i="1" l="1"/>
  <c r="F4" i="1" l="1"/>
  <c r="G4" i="1" l="1"/>
  <c r="K4" i="1" s="1"/>
  <c r="K6" i="1" s="1"/>
  <c r="L4" i="1" l="1"/>
  <c r="L5" i="1"/>
  <c r="L6" i="1" l="1"/>
</calcChain>
</file>

<file path=xl/sharedStrings.xml><?xml version="1.0" encoding="utf-8"?>
<sst xmlns="http://schemas.openxmlformats.org/spreadsheetml/2006/main" count="11" uniqueCount="11">
  <si>
    <t>Surface</t>
  </si>
  <si>
    <t>Jusqu'à 100 m²</t>
  </si>
  <si>
    <t>Après 100 m²</t>
  </si>
  <si>
    <t>Valeur forfaitaire par m²</t>
  </si>
  <si>
    <t>Taux commune</t>
  </si>
  <si>
    <t>Taux département</t>
  </si>
  <si>
    <t>Taux région</t>
  </si>
  <si>
    <t>Parking</t>
  </si>
  <si>
    <t>TA</t>
  </si>
  <si>
    <t>Surface OU emplacement</t>
  </si>
  <si>
    <t>Dont TA commune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</si>
</sst>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0" fillId="0" borderId="5" xfId="1" applyNumberFormat="1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64" fontId="0" fillId="0" borderId="6" xfId="1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9" fontId="0" fillId="0" borderId="2" xfId="2" applyFont="1" applyBorder="1" applyAlignment="1">
      <alignment horizontal="center" vertical="center"/>
    </xf>
    <xf numFmtId="164" fontId="2" fillId="3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164" fontId="3" fillId="0" borderId="5" xfId="1" applyNumberFormat="1" applyFont="1" applyBorder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6"/>
  <sheetViews>
    <sheetView showGridLines="0" tabSelected="1" topLeftCell="B1" workbookViewId="0">
      <selection activeCell="H6" sqref="H6"/>
    </sheetView>
  </sheetViews>
  <sheetFormatPr baseColWidth="10" defaultColWidth="11.44140625" defaultRowHeight="14.4" x14ac:dyDescent="0.3"/>
  <cols>
    <col min="1" max="1" width="11.44140625" style="2"/>
    <col min="2" max="2" width="10.88671875"/>
    <col min="3" max="3" width="11.44140625" style="2"/>
    <col min="4" max="5" width="14.44140625" style="2" customWidth="1"/>
    <col min="6" max="7" width="9.21875" style="2" customWidth="1"/>
    <col min="8" max="10" width="9.6640625" style="2" customWidth="1"/>
    <col min="11" max="11" width="11.44140625" style="2"/>
    <col min="12" max="12" width="7.6640625" style="17" bestFit="1" customWidth="1"/>
    <col min="13" max="16384" width="11.44140625" style="2"/>
  </cols>
  <sheetData>
    <row r="2" spans="2:12" ht="15" thickBot="1" x14ac:dyDescent="0.35"/>
    <row r="3" spans="2:12" s="1" customFormat="1" ht="51" customHeight="1" x14ac:dyDescent="0.3">
      <c r="B3"/>
      <c r="C3" s="5"/>
      <c r="D3" s="8" t="s">
        <v>3</v>
      </c>
      <c r="E3" s="7" t="s">
        <v>9</v>
      </c>
      <c r="F3" s="3" t="s">
        <v>1</v>
      </c>
      <c r="G3" s="3" t="s">
        <v>2</v>
      </c>
      <c r="H3" s="3" t="s">
        <v>4</v>
      </c>
      <c r="I3" s="3" t="s">
        <v>5</v>
      </c>
      <c r="J3" s="5" t="s">
        <v>6</v>
      </c>
      <c r="K3" s="8" t="s">
        <v>8</v>
      </c>
      <c r="L3" s="18" t="s">
        <v>10</v>
      </c>
    </row>
    <row r="4" spans="2:12" x14ac:dyDescent="0.3">
      <c r="C4" s="6" t="s">
        <v>0</v>
      </c>
      <c r="D4" s="9">
        <v>892</v>
      </c>
      <c r="E4" s="12">
        <v>100</v>
      </c>
      <c r="F4" s="4">
        <f>IF(E4&lt;100,E4,100)</f>
        <v>100</v>
      </c>
      <c r="G4" s="4">
        <f>IF(F4&lt;100,0,E4-100)</f>
        <v>0</v>
      </c>
      <c r="H4" s="14">
        <v>0.03</v>
      </c>
      <c r="I4" s="14">
        <v>0.02</v>
      </c>
      <c r="J4" s="15">
        <v>0.01</v>
      </c>
      <c r="K4" s="11">
        <f>(D4/2*F4+D4*G4)*(H4+I4+J4)</f>
        <v>2676</v>
      </c>
      <c r="L4" s="19">
        <f>(D4/2*F4+D4*G4)*H4</f>
        <v>1338</v>
      </c>
    </row>
    <row r="5" spans="2:12" ht="15" thickBot="1" x14ac:dyDescent="0.35">
      <c r="C5" s="6" t="s">
        <v>7</v>
      </c>
      <c r="D5" s="10">
        <v>2928</v>
      </c>
      <c r="E5" s="12">
        <v>2</v>
      </c>
      <c r="H5" s="14">
        <v>0.03</v>
      </c>
      <c r="I5" s="14">
        <v>0.02</v>
      </c>
      <c r="J5" s="15">
        <v>0.01</v>
      </c>
      <c r="K5" s="13">
        <f>(D5*E5)*(H5+I5+J5)</f>
        <v>351.36</v>
      </c>
      <c r="L5" s="19">
        <f t="shared" ref="L5" si="0">(D5*E5)*H5</f>
        <v>175.68</v>
      </c>
    </row>
    <row r="6" spans="2:12" x14ac:dyDescent="0.3">
      <c r="K6" s="16">
        <f>SUM(K4:K5)</f>
        <v>3027.36</v>
      </c>
      <c r="L6" s="20">
        <f>SUM(L4:L5)</f>
        <v>1513.68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bfouilhac</dc:creator>
  <cp:lastModifiedBy>Bernard FOUILHAC-GARY</cp:lastModifiedBy>
  <cp:lastPrinted>2017-05-31T16:00:39Z</cp:lastPrinted>
  <dcterms:created xsi:type="dcterms:W3CDTF">2014-10-23T21:46:41Z</dcterms:created>
  <dcterms:modified xsi:type="dcterms:W3CDTF">2026-05-11T13:16:43Z</dcterms:modified>
</cp:coreProperties>
</file>